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C:\Users\2017044\Desktop\"/>
    </mc:Choice>
  </mc:AlternateContent>
  <xr:revisionPtr revIDLastSave="0" documentId="13_ncr:1_{8904D9A2-E0A9-49FD-9545-4E7C8B82922D}" xr6:coauthVersionLast="36" xr6:coauthVersionMax="36" xr10:uidLastSave="{00000000-0000-0000-0000-000000000000}"/>
  <bookViews>
    <workbookView xWindow="0" yWindow="0" windowWidth="27930" windowHeight="10560" xr2:uid="{00000000-000D-0000-FFFF-FFFF00000000}"/>
  </bookViews>
  <sheets>
    <sheet name="2021년" sheetId="2" r:id="rId1"/>
    <sheet name="Sheet1" sheetId="3" state="hidden" r:id="rId2"/>
  </sheets>
  <definedNames>
    <definedName name="_xlnm.Print_Area" localSheetId="0">'2021년'!$B$3:$O$18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C6" i="2" l="1"/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C7" i="2"/>
  <c r="D9" i="2"/>
  <c r="E9" i="2"/>
  <c r="F9" i="2"/>
  <c r="G9" i="2"/>
  <c r="H9" i="2"/>
  <c r="I9" i="2"/>
  <c r="J9" i="2"/>
  <c r="K9" i="2"/>
  <c r="L9" i="2"/>
  <c r="M9" i="2"/>
  <c r="N9" i="2"/>
  <c r="O9" i="2"/>
  <c r="D8" i="2"/>
  <c r="E8" i="2"/>
  <c r="F8" i="2"/>
  <c r="G8" i="2"/>
  <c r="H8" i="2"/>
  <c r="I8" i="2"/>
  <c r="J8" i="2"/>
  <c r="K8" i="2"/>
  <c r="L8" i="2"/>
  <c r="M8" i="2"/>
  <c r="N8" i="2"/>
  <c r="O8" i="2"/>
  <c r="C8" i="2" l="1"/>
  <c r="C15" i="2" l="1"/>
  <c r="C16" i="2" l="1"/>
  <c r="C17" i="2" l="1"/>
  <c r="C9" i="2"/>
</calcChain>
</file>

<file path=xl/sharedStrings.xml><?xml version="1.0" encoding="utf-8"?>
<sst xmlns="http://schemas.openxmlformats.org/spreadsheetml/2006/main" count="66" uniqueCount="33">
  <si>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</si>
  <si>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</si>
  <si>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</si>
  <si>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</si>
  <si>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</si>
  <si>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</si>
  <si>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</si>
  <si>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</si>
  <si>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</si>
  <si>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</si>
  <si>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</si>
  <si>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</si>
  <si>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</si>
  <si>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</si>
  <si>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</si>
  <si>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</si>
  <si>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</si>
  <si>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</si>
  <si>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</si>
  <si>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</si>
  <si>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</si>
  <si>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</si>
  <si>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</si>
  <si>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</si>
  <si>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</si>
  <si>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</si>
  <si>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</si>
  <si>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</si>
  <si>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</si>
  <si>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</si>
  <si>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</si>
  <si>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2023년</t>
    <phoneticPr fontId="2" type="noConversion"/>
  </si>
  <si>
    <t>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</si>
</sst>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6" fontId="0" fillId="0" borderId="8" xfId="0" applyNumberFormat="1" applyFont="1" applyBorder="1">
      <alignment vertical="center"/>
    </xf>
    <xf numFmtId="176" fontId="0" fillId="0" borderId="9" xfId="0" applyNumberFormat="1" applyFont="1" applyBorder="1">
      <alignment vertical="center"/>
    </xf>
    <xf numFmtId="178" fontId="0" fillId="0" borderId="5" xfId="0" applyNumberFormat="1" applyFont="1" applyBorder="1">
      <alignment vertical="center"/>
    </xf>
    <xf numFmtId="178" fontId="0" fillId="0" borderId="6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176" fontId="0" fillId="0" borderId="3" xfId="0" applyNumberFormat="1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3" fillId="5" borderId="8" xfId="1" applyNumberFormat="1" applyFont="1" applyFill="1" applyBorder="1" applyAlignment="1">
      <alignment horizontal="right" vertical="center"/>
    </xf>
    <xf numFmtId="177" fontId="0" fillId="5" borderId="8" xfId="0" applyNumberFormat="1" applyFont="1" applyFill="1" applyBorder="1" applyAlignment="1">
      <alignment vertical="center" wrapText="1"/>
    </xf>
    <xf numFmtId="177" fontId="0" fillId="5" borderId="8" xfId="0" applyNumberFormat="1" applyFill="1" applyBorder="1" applyAlignment="1">
      <alignment vertical="center" wrapText="1"/>
    </xf>
    <xf numFmtId="177" fontId="0" fillId="5" borderId="8" xfId="1" applyNumberFormat="1" applyFont="1" applyFill="1" applyBorder="1" applyAlignment="1">
      <alignment horizontal="right" vertical="center"/>
    </xf>
    <xf numFmtId="177" fontId="0" fillId="5" borderId="9" xfId="1" applyNumberFormat="1" applyFont="1" applyFill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/>
    </xf>
    <xf numFmtId="176" fontId="3" fillId="5" borderId="1" xfId="1" applyNumberFormat="1" applyFont="1" applyFill="1" applyBorder="1" applyAlignment="1">
      <alignment horizontal="right" vertical="center"/>
    </xf>
    <xf numFmtId="176" fontId="8" fillId="5" borderId="1" xfId="1" applyNumberFormat="1" applyFont="1" applyFill="1" applyBorder="1" applyAlignment="1">
      <alignment horizontal="right" vertical="center"/>
    </xf>
    <xf numFmtId="176" fontId="8" fillId="5" borderId="3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21"/>
  <sheetViews>
    <sheetView tabSelected="1" zoomScale="85" zoomScaleNormal="85" workbookViewId="0">
      <selection activeCell="B1" sqref="B1:O1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34" t="s">
        <v>27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29" ht="19.5" customHeight="1" x14ac:dyDescent="0.3"/>
    <row r="3" spans="2:29" ht="33.75" customHeight="1" x14ac:dyDescent="0.3">
      <c r="B3" s="33" t="s">
        <v>22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2:29" ht="21" thickBot="1" x14ac:dyDescent="0.35">
      <c r="O4" s="1" t="s">
        <v>14</v>
      </c>
      <c r="R4" t="s">
        <v>28</v>
      </c>
    </row>
    <row r="5" spans="2:29" ht="31.5" customHeight="1" x14ac:dyDescent="0.3">
      <c r="B5" s="4" t="s">
        <v>11</v>
      </c>
      <c r="C5" s="5" t="s">
        <v>12</v>
      </c>
      <c r="D5" s="6" t="s">
        <v>20</v>
      </c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7" t="s">
        <v>10</v>
      </c>
      <c r="P5" s="2"/>
      <c r="R5" s="6" t="s">
        <v>20</v>
      </c>
      <c r="S5" s="6" t="s">
        <v>0</v>
      </c>
      <c r="T5" s="6" t="s">
        <v>1</v>
      </c>
      <c r="U5" s="6" t="s">
        <v>2</v>
      </c>
      <c r="V5" s="6" t="s">
        <v>3</v>
      </c>
      <c r="W5" s="6" t="s">
        <v>4</v>
      </c>
      <c r="X5" s="6" t="s">
        <v>5</v>
      </c>
      <c r="Y5" s="6" t="s">
        <v>6</v>
      </c>
      <c r="Z5" s="6" t="s">
        <v>7</v>
      </c>
      <c r="AA5" s="6" t="s">
        <v>8</v>
      </c>
      <c r="AB5" s="6" t="s">
        <v>9</v>
      </c>
      <c r="AC5" s="7" t="s">
        <v>10</v>
      </c>
    </row>
    <row r="6" spans="2:29" ht="31.5" customHeight="1" x14ac:dyDescent="0.3">
      <c r="B6" s="40" t="s">
        <v>32</v>
      </c>
      <c r="C6" s="35">
        <f>SUM(D6:O6)</f>
        <v>3859909.7</v>
      </c>
      <c r="D6" s="36">
        <v>327241</v>
      </c>
      <c r="E6" s="36">
        <v>293004</v>
      </c>
      <c r="F6" s="36">
        <v>318227</v>
      </c>
      <c r="G6" s="37">
        <v>304275.7</v>
      </c>
      <c r="H6" s="37">
        <v>325210</v>
      </c>
      <c r="I6" s="37">
        <v>333061</v>
      </c>
      <c r="J6" s="37">
        <v>366001</v>
      </c>
      <c r="K6" s="38">
        <v>367191</v>
      </c>
      <c r="L6" s="38">
        <v>320801.90000000002</v>
      </c>
      <c r="M6" s="38">
        <v>304577</v>
      </c>
      <c r="N6" s="38">
        <v>290155.59999999998</v>
      </c>
      <c r="O6" s="39">
        <v>310164.5</v>
      </c>
      <c r="P6" s="3"/>
      <c r="Q6" t="s">
        <v>29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16" t="s">
        <v>31</v>
      </c>
      <c r="C7" s="17">
        <f>SUM(D7:O7)</f>
        <v>4227206</v>
      </c>
      <c r="D7" s="21">
        <v>339614</v>
      </c>
      <c r="E7" s="21">
        <v>307955</v>
      </c>
      <c r="F7" s="21">
        <v>332114</v>
      </c>
      <c r="G7" s="18">
        <v>320539</v>
      </c>
      <c r="H7" s="18">
        <v>339109</v>
      </c>
      <c r="I7" s="18">
        <v>369333</v>
      </c>
      <c r="J7" s="18">
        <v>398185</v>
      </c>
      <c r="K7" s="19">
        <v>405839</v>
      </c>
      <c r="L7" s="19">
        <v>377221</v>
      </c>
      <c r="M7" s="19">
        <v>343699</v>
      </c>
      <c r="N7" s="19">
        <v>338879</v>
      </c>
      <c r="O7" s="20">
        <v>354719</v>
      </c>
      <c r="P7" s="3"/>
      <c r="Q7" t="s">
        <v>30</v>
      </c>
      <c r="R7">
        <v>10044</v>
      </c>
      <c r="S7">
        <v>8178</v>
      </c>
      <c r="T7">
        <v>8845</v>
      </c>
    </row>
    <row r="8" spans="2:29" s="8" customFormat="1" ht="31.5" customHeight="1" x14ac:dyDescent="0.3">
      <c r="B8" s="13" t="s">
        <v>21</v>
      </c>
      <c r="C8" s="27">
        <f>C7-C6</f>
        <v>367296.29999999981</v>
      </c>
      <c r="D8" s="27">
        <f t="shared" ref="D8:O8" si="0">D7-D6</f>
        <v>12373</v>
      </c>
      <c r="E8" s="27">
        <f t="shared" si="0"/>
        <v>14951</v>
      </c>
      <c r="F8" s="27">
        <f t="shared" si="0"/>
        <v>13887</v>
      </c>
      <c r="G8" s="27">
        <f t="shared" si="0"/>
        <v>16263.299999999988</v>
      </c>
      <c r="H8" s="27">
        <f t="shared" si="0"/>
        <v>13899</v>
      </c>
      <c r="I8" s="27">
        <f t="shared" si="0"/>
        <v>36272</v>
      </c>
      <c r="J8" s="27">
        <f t="shared" si="0"/>
        <v>32184</v>
      </c>
      <c r="K8" s="27">
        <f t="shared" si="0"/>
        <v>38648</v>
      </c>
      <c r="L8" s="27">
        <f t="shared" si="0"/>
        <v>56419.099999999977</v>
      </c>
      <c r="M8" s="27">
        <f t="shared" si="0"/>
        <v>39122</v>
      </c>
      <c r="N8" s="27">
        <f t="shared" si="0"/>
        <v>48723.400000000023</v>
      </c>
      <c r="O8" s="28">
        <f t="shared" si="0"/>
        <v>44554.5</v>
      </c>
    </row>
    <row r="9" spans="2:29" s="8" customFormat="1" ht="31.5" customHeight="1" thickBot="1" x14ac:dyDescent="0.35">
      <c r="B9" s="9" t="s">
        <v>24</v>
      </c>
      <c r="C9" s="29">
        <f>C7/C6-1</f>
        <v>9.5156707940602825E-2</v>
      </c>
      <c r="D9" s="29">
        <f t="shared" ref="D9:O9" si="1">D7/D6-1</f>
        <v>3.7810054363603518E-2</v>
      </c>
      <c r="E9" s="29">
        <f t="shared" si="1"/>
        <v>5.1026607145294944E-2</v>
      </c>
      <c r="F9" s="29">
        <f t="shared" si="1"/>
        <v>4.3638660453072742E-2</v>
      </c>
      <c r="G9" s="29">
        <f t="shared" si="1"/>
        <v>5.3449223845348115E-2</v>
      </c>
      <c r="H9" s="29">
        <f t="shared" si="1"/>
        <v>4.2738538175332907E-2</v>
      </c>
      <c r="I9" s="29">
        <f t="shared" si="1"/>
        <v>0.1089049753648732</v>
      </c>
      <c r="J9" s="29">
        <f t="shared" si="1"/>
        <v>8.7934185972169399E-2</v>
      </c>
      <c r="K9" s="29">
        <f t="shared" si="1"/>
        <v>0.10525312439575041</v>
      </c>
      <c r="L9" s="29">
        <f t="shared" si="1"/>
        <v>0.17586897085085829</v>
      </c>
      <c r="M9" s="29">
        <f t="shared" si="1"/>
        <v>0.12844699369945856</v>
      </c>
      <c r="N9" s="29">
        <f t="shared" si="1"/>
        <v>0.16792162550024892</v>
      </c>
      <c r="O9" s="30">
        <f t="shared" si="1"/>
        <v>0.14364796744953079</v>
      </c>
      <c r="X9" s="22">
        <v>371002</v>
      </c>
      <c r="Y9" s="23">
        <v>372053</v>
      </c>
      <c r="Z9" s="23">
        <v>338542</v>
      </c>
      <c r="AA9" s="23">
        <v>318225</v>
      </c>
      <c r="AB9" s="23">
        <v>322962</v>
      </c>
      <c r="AC9" s="24">
        <v>340597</v>
      </c>
    </row>
    <row r="10" spans="2:29" ht="34.5" customHeight="1" x14ac:dyDescent="0.3">
      <c r="R10" s="21">
        <v>352121</v>
      </c>
      <c r="S10" s="21">
        <v>309778</v>
      </c>
      <c r="T10" s="21">
        <v>334329</v>
      </c>
    </row>
    <row r="11" spans="2:29" ht="42" customHeight="1" x14ac:dyDescent="0.3">
      <c r="B11" s="33" t="s">
        <v>23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 spans="2:29" ht="21" thickBot="1" x14ac:dyDescent="0.35">
      <c r="O12" s="1" t="s">
        <v>13</v>
      </c>
    </row>
    <row r="13" spans="2:29" ht="31.5" customHeight="1" x14ac:dyDescent="0.3">
      <c r="B13" s="10" t="s">
        <v>11</v>
      </c>
      <c r="C13" s="11" t="s">
        <v>12</v>
      </c>
      <c r="D13" s="11" t="s">
        <v>20</v>
      </c>
      <c r="E13" s="11" t="s">
        <v>0</v>
      </c>
      <c r="F13" s="11" t="s">
        <v>1</v>
      </c>
      <c r="G13" s="11" t="s">
        <v>2</v>
      </c>
      <c r="H13" s="11" t="s">
        <v>3</v>
      </c>
      <c r="I13" s="11" t="s">
        <v>4</v>
      </c>
      <c r="J13" s="11" t="s">
        <v>5</v>
      </c>
      <c r="K13" s="11" t="s">
        <v>6</v>
      </c>
      <c r="L13" s="11" t="s">
        <v>7</v>
      </c>
      <c r="M13" s="11" t="s">
        <v>8</v>
      </c>
      <c r="N13" s="11" t="s">
        <v>9</v>
      </c>
      <c r="O13" s="12" t="s">
        <v>10</v>
      </c>
    </row>
    <row r="14" spans="2:29" ht="31.5" customHeight="1" x14ac:dyDescent="0.3">
      <c r="B14" s="40" t="s">
        <v>32</v>
      </c>
      <c r="C14" s="41">
        <f>SUM(D14:O14)</f>
        <v>36758</v>
      </c>
      <c r="D14" s="42">
        <v>7794</v>
      </c>
      <c r="E14" s="42">
        <v>2149</v>
      </c>
      <c r="F14" s="42">
        <v>2986</v>
      </c>
      <c r="G14" s="42">
        <v>1321</v>
      </c>
      <c r="H14" s="42">
        <v>1376</v>
      </c>
      <c r="I14" s="42">
        <v>4010</v>
      </c>
      <c r="J14" s="42">
        <v>5640</v>
      </c>
      <c r="K14" s="42">
        <v>5683</v>
      </c>
      <c r="L14" s="42">
        <v>2035</v>
      </c>
      <c r="M14" s="42">
        <v>851</v>
      </c>
      <c r="N14" s="42">
        <v>1312</v>
      </c>
      <c r="O14" s="43">
        <v>1601</v>
      </c>
    </row>
    <row r="15" spans="2:29" ht="31.5" customHeight="1" x14ac:dyDescent="0.3">
      <c r="B15" s="16" t="s">
        <v>31</v>
      </c>
      <c r="C15" s="15">
        <f>SUM(D15:O15)</f>
        <v>34342</v>
      </c>
      <c r="D15" s="25">
        <v>2918</v>
      </c>
      <c r="E15" s="25">
        <v>2506</v>
      </c>
      <c r="F15" s="25">
        <v>1217</v>
      </c>
      <c r="G15" s="25">
        <v>1098</v>
      </c>
      <c r="H15" s="25">
        <v>981</v>
      </c>
      <c r="I15" s="25">
        <v>4325</v>
      </c>
      <c r="J15" s="25">
        <v>5480</v>
      </c>
      <c r="K15" s="25">
        <v>5465</v>
      </c>
      <c r="L15" s="25">
        <v>4979</v>
      </c>
      <c r="M15" s="25">
        <v>772</v>
      </c>
      <c r="N15" s="25">
        <v>1381</v>
      </c>
      <c r="O15" s="26">
        <v>3220</v>
      </c>
    </row>
    <row r="16" spans="2:29" s="8" customFormat="1" ht="31.5" customHeight="1" x14ac:dyDescent="0.3">
      <c r="B16" s="14" t="s">
        <v>21</v>
      </c>
      <c r="C16" s="31">
        <f t="shared" ref="C16:O16" si="2">C15-C14</f>
        <v>-2416</v>
      </c>
      <c r="D16" s="31">
        <f t="shared" si="2"/>
        <v>-4876</v>
      </c>
      <c r="E16" s="31">
        <f t="shared" si="2"/>
        <v>357</v>
      </c>
      <c r="F16" s="31">
        <f t="shared" si="2"/>
        <v>-1769</v>
      </c>
      <c r="G16" s="31">
        <f t="shared" si="2"/>
        <v>-223</v>
      </c>
      <c r="H16" s="31">
        <f t="shared" si="2"/>
        <v>-395</v>
      </c>
      <c r="I16" s="31">
        <f t="shared" si="2"/>
        <v>315</v>
      </c>
      <c r="J16" s="31">
        <f t="shared" si="2"/>
        <v>-160</v>
      </c>
      <c r="K16" s="31">
        <f t="shared" si="2"/>
        <v>-218</v>
      </c>
      <c r="L16" s="31">
        <f t="shared" si="2"/>
        <v>2944</v>
      </c>
      <c r="M16" s="31">
        <f t="shared" si="2"/>
        <v>-79</v>
      </c>
      <c r="N16" s="31">
        <f t="shared" si="2"/>
        <v>69</v>
      </c>
      <c r="O16" s="32">
        <f t="shared" si="2"/>
        <v>1619</v>
      </c>
    </row>
    <row r="17" spans="2:15" s="8" customFormat="1" ht="31.5" customHeight="1" thickBot="1" x14ac:dyDescent="0.35">
      <c r="B17" s="9" t="s">
        <v>24</v>
      </c>
      <c r="C17" s="29">
        <f t="shared" ref="C17:O17" si="3">C15/C14-1</f>
        <v>-6.572718863920779E-2</v>
      </c>
      <c r="D17" s="29">
        <f t="shared" si="3"/>
        <v>-0.62560944316140621</v>
      </c>
      <c r="E17" s="29">
        <f t="shared" si="3"/>
        <v>0.16612377850162874</v>
      </c>
      <c r="F17" s="29">
        <f t="shared" si="3"/>
        <v>-0.59243134628265237</v>
      </c>
      <c r="G17" s="29">
        <f t="shared" si="3"/>
        <v>-0.16881150643451925</v>
      </c>
      <c r="H17" s="29">
        <f t="shared" si="3"/>
        <v>-0.2870639534883721</v>
      </c>
      <c r="I17" s="29">
        <f t="shared" si="3"/>
        <v>7.8553615960099687E-2</v>
      </c>
      <c r="J17" s="29">
        <f t="shared" si="3"/>
        <v>-2.8368794326241176E-2</v>
      </c>
      <c r="K17" s="29">
        <f t="shared" si="3"/>
        <v>-3.836002111560799E-2</v>
      </c>
      <c r="L17" s="29">
        <f t="shared" si="3"/>
        <v>1.4466830466830465</v>
      </c>
      <c r="M17" s="29">
        <f t="shared" si="3"/>
        <v>-9.2831962397179835E-2</v>
      </c>
      <c r="N17" s="29">
        <f t="shared" si="3"/>
        <v>5.2591463414634054E-2</v>
      </c>
      <c r="O17" s="30">
        <f t="shared" si="3"/>
        <v>1.0112429731417865</v>
      </c>
    </row>
    <row r="18" spans="2:15" ht="25.5" customHeight="1" x14ac:dyDescent="0.3"/>
    <row r="20" spans="2:15" x14ac:dyDescent="0.3">
      <c r="B20" t="s">
        <v>25</v>
      </c>
    </row>
    <row r="21" spans="2:15" x14ac:dyDescent="0.3">
      <c r="B21" t="s">
        <v>26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2021년</vt:lpstr>
      <vt:lpstr>Sheet1</vt:lpstr>
      <vt:lpstr>'2021년'!Print_Area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HRDK</cp:lastModifiedBy>
  <cp:lastPrinted>2017-08-22T02:21:40Z</cp:lastPrinted>
  <dcterms:created xsi:type="dcterms:W3CDTF">2017-01-03T02:40:31Z</dcterms:created>
  <dcterms:modified xsi:type="dcterms:W3CDTF">2024-04-15T04:06:26Z</dcterms:modified>
</cp:coreProperties>
</file>